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测算表 (2)" sheetId="1" r:id="rId1"/>
  </sheets>
  <definedNames>
    <definedName name="_xlnm._FilterDatabase" localSheetId="0" hidden="1">'测算表 (2)'!$A$2:$J$61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<sst xmlns="http://schemas.openxmlformats.org/spreadsheetml/2006/main" count="127" uniqueCount="41">
  <si>
    <t>2026年运维分公司供配电系统维护采购标段二工程量清单</t>
  </si>
  <si>
    <t>序号</t>
  </si>
  <si>
    <t>清单名称</t>
  </si>
  <si>
    <t>单位</t>
  </si>
  <si>
    <t>维护次数</t>
  </si>
  <si>
    <t>维护总量</t>
  </si>
  <si>
    <t>单项含税限价(元·套）</t>
  </si>
  <si>
    <t>含税单价
(元·套）</t>
  </si>
  <si>
    <t>含税合计（元）</t>
  </si>
  <si>
    <t>偏差</t>
  </si>
  <si>
    <t>备注</t>
  </si>
  <si>
    <t>一</t>
  </si>
  <si>
    <t>江綦（南方）</t>
  </si>
  <si>
    <t>高压进线柜</t>
  </si>
  <si>
    <t>套</t>
  </si>
  <si>
    <t>PT柜</t>
  </si>
  <si>
    <t>高压计量柜</t>
  </si>
  <si>
    <t>高压出线柜</t>
  </si>
  <si>
    <t>高压联络柜</t>
  </si>
  <si>
    <t>变压器</t>
  </si>
  <si>
    <t>低压进线柜</t>
  </si>
  <si>
    <t>双电源开关柜</t>
  </si>
  <si>
    <t>低压出线柜</t>
  </si>
  <si>
    <t>低压联络柜</t>
  </si>
  <si>
    <t>电容补偿器</t>
  </si>
  <si>
    <t>低压配电屏</t>
  </si>
  <si>
    <t>UPS出线柜</t>
  </si>
  <si>
    <t>EPS出线柜</t>
  </si>
  <si>
    <t>直流屏</t>
  </si>
  <si>
    <t>高压外线</t>
  </si>
  <si>
    <t>公里</t>
  </si>
  <si>
    <t>安全生产费</t>
  </si>
  <si>
    <t>总额</t>
  </si>
  <si>
    <t>不可竞争性费用，安全生产费已包含在综合单价中，单独体现，但不单独计量。</t>
  </si>
  <si>
    <t>小计（元）</t>
  </si>
  <si>
    <t>二</t>
  </si>
  <si>
    <t>南方</t>
  </si>
  <si>
    <t>三</t>
  </si>
  <si>
    <t>东南</t>
  </si>
  <si>
    <t>二标段合计（元）</t>
  </si>
  <si>
    <t>税率（%）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</si>
</sst>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5"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7" fontId="3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177" fontId="3" fillId="0" borderId="2" xfId="0" applyNumberFormat="1" applyFont="1" applyFill="1" applyBorder="1" applyAlignment="1" applyProtection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176" fontId="2" fillId="0" borderId="7" xfId="0" applyNumberFormat="1" applyFont="1" applyFill="1" applyBorder="1" applyAlignment="1" applyProtection="1">
      <alignment horizontal="center" vertical="center" wrapText="1"/>
    </xf>
    <xf numFmtId="177" fontId="3" fillId="0" borderId="7" xfId="0" applyNumberFormat="1" applyFont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 applyProtection="1">
      <alignment horizontal="center" vertical="center" wrapText="1"/>
    </xf>
    <xf numFmtId="176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9" fontId="4" fillId="0" borderId="9" xfId="0" applyNumberFormat="1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J61"/>
  <sheetViews>
    <sheetView tabSelected="1" workbookViewId="0">
      <pane ySplit="2" topLeftCell="A44" activePane="bottomLeft" state="frozen"/>
      <selection/>
      <selection pane="bottomLeft" activeCell="G11" sqref="G11:G12"/>
    </sheetView>
  </sheetViews>
  <sheetFormatPr defaultColWidth="9" defaultRowHeight="14.25" customHeight="1"/>
  <cols>
    <col min="1" max="1" width="9.25" style="2" customWidth="1"/>
    <col min="2" max="2" width="16.1666666666667" style="2" customWidth="1"/>
    <col min="3" max="3" width="4.125" style="2" customWidth="1"/>
    <col min="4" max="4" width="7.66666666666667" style="2" customWidth="1"/>
    <col min="5" max="6" width="10.375" style="5" customWidth="1"/>
    <col min="7" max="7" width="11.75" style="5" customWidth="1"/>
    <col min="8" max="8" width="13.5" style="6" customWidth="1"/>
    <col min="9" max="9" width="10.375" style="5" customWidth="1"/>
    <col min="10" max="10" width="6.83333333333333" style="2" customWidth="1"/>
  </cols>
  <sheetData>
    <row r="1" ht="33" customHeight="1" spans="1:10">
      <c r="A1" s="7" t="s">
        <v>0</v>
      </c>
      <c r="B1" s="7"/>
      <c r="C1" s="7"/>
      <c r="D1" s="7"/>
      <c r="E1" s="7"/>
      <c r="F1" s="7"/>
      <c r="G1" s="7"/>
      <c r="H1" s="8"/>
      <c r="I1" s="7"/>
      <c r="J1" s="7"/>
    </row>
    <row r="2" s="1" customFormat="1" ht="30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10" t="s">
        <v>7</v>
      </c>
      <c r="H2" s="11" t="s">
        <v>8</v>
      </c>
      <c r="I2" s="10" t="s">
        <v>9</v>
      </c>
      <c r="J2" s="12" t="s">
        <v>10</v>
      </c>
    </row>
    <row r="3" s="2" customFormat="1" ht="20" customHeight="1" outlineLevel="1" spans="1:10">
      <c r="A3" s="13" t="s">
        <v>11</v>
      </c>
      <c r="B3" s="13" t="s">
        <v>12</v>
      </c>
      <c r="C3" s="13"/>
      <c r="D3" s="13"/>
      <c r="E3" s="14"/>
      <c r="F3" s="14"/>
      <c r="G3" s="14"/>
      <c r="H3" s="15"/>
      <c r="I3" s="14"/>
      <c r="J3" s="16"/>
    </row>
    <row r="4" s="2" customFormat="1" ht="20" customHeight="1" outlineLevel="1" spans="1:10">
      <c r="A4" s="17">
        <v>1</v>
      </c>
      <c r="B4" s="17" t="s">
        <v>13</v>
      </c>
      <c r="C4" s="17" t="s">
        <v>14</v>
      </c>
      <c r="D4" s="17">
        <v>2</v>
      </c>
      <c r="E4" s="10">
        <v>16</v>
      </c>
      <c r="F4" s="18">
        <v>110</v>
      </c>
      <c r="G4" s="19"/>
      <c r="H4" s="11">
        <f>G4*E4*D4</f>
        <v>0</v>
      </c>
      <c r="I4" s="10"/>
      <c r="J4" s="16"/>
    </row>
    <row r="5" s="2" customFormat="1" ht="20" customHeight="1" outlineLevel="1" spans="1:10">
      <c r="A5" s="17">
        <v>2</v>
      </c>
      <c r="B5" s="17" t="s">
        <v>15</v>
      </c>
      <c r="C5" s="17" t="s">
        <v>14</v>
      </c>
      <c r="D5" s="17">
        <v>2</v>
      </c>
      <c r="E5" s="10">
        <v>7</v>
      </c>
      <c r="F5" s="18">
        <v>110</v>
      </c>
      <c r="G5" s="19"/>
      <c r="H5" s="11">
        <f t="shared" ref="H5:H19" si="0">G5*E5*D5</f>
        <v>0</v>
      </c>
      <c r="I5" s="10"/>
      <c r="J5" s="16"/>
    </row>
    <row r="6" s="2" customFormat="1" ht="20" customHeight="1" outlineLevel="1" spans="1:10">
      <c r="A6" s="17">
        <v>3</v>
      </c>
      <c r="B6" s="17" t="s">
        <v>16</v>
      </c>
      <c r="C6" s="17" t="s">
        <v>14</v>
      </c>
      <c r="D6" s="17">
        <v>2</v>
      </c>
      <c r="E6" s="10">
        <v>7</v>
      </c>
      <c r="F6" s="18">
        <v>110</v>
      </c>
      <c r="G6" s="19"/>
      <c r="H6" s="11">
        <f t="shared" si="0"/>
        <v>0</v>
      </c>
      <c r="I6" s="10"/>
      <c r="J6" s="16"/>
    </row>
    <row r="7" s="2" customFormat="1" ht="20" customHeight="1" outlineLevel="1" spans="1:10">
      <c r="A7" s="17">
        <v>4</v>
      </c>
      <c r="B7" s="17" t="s">
        <v>17</v>
      </c>
      <c r="C7" s="17" t="s">
        <v>14</v>
      </c>
      <c r="D7" s="17">
        <v>2</v>
      </c>
      <c r="E7" s="10">
        <v>16</v>
      </c>
      <c r="F7" s="18">
        <v>110</v>
      </c>
      <c r="G7" s="19"/>
      <c r="H7" s="11">
        <f t="shared" si="0"/>
        <v>0</v>
      </c>
      <c r="I7" s="10"/>
      <c r="J7" s="16"/>
    </row>
    <row r="8" s="2" customFormat="1" ht="20" customHeight="1" outlineLevel="1" spans="1:10">
      <c r="A8" s="17">
        <v>5</v>
      </c>
      <c r="B8" s="17" t="s">
        <v>18</v>
      </c>
      <c r="C8" s="17" t="s">
        <v>14</v>
      </c>
      <c r="D8" s="17">
        <v>2</v>
      </c>
      <c r="E8" s="10">
        <v>0</v>
      </c>
      <c r="F8" s="18">
        <v>110</v>
      </c>
      <c r="G8" s="19"/>
      <c r="H8" s="11">
        <f t="shared" si="0"/>
        <v>0</v>
      </c>
      <c r="I8" s="10"/>
      <c r="J8" s="16"/>
    </row>
    <row r="9" s="2" customFormat="1" ht="20" customHeight="1" outlineLevel="1" spans="1:10">
      <c r="A9" s="17">
        <v>6</v>
      </c>
      <c r="B9" s="17" t="s">
        <v>19</v>
      </c>
      <c r="C9" s="17" t="s">
        <v>14</v>
      </c>
      <c r="D9" s="17">
        <v>2</v>
      </c>
      <c r="E9" s="10">
        <v>16</v>
      </c>
      <c r="F9" s="18">
        <v>180</v>
      </c>
      <c r="G9" s="19"/>
      <c r="H9" s="11">
        <f t="shared" si="0"/>
        <v>0</v>
      </c>
      <c r="I9" s="10"/>
      <c r="J9" s="16"/>
    </row>
    <row r="10" s="2" customFormat="1" ht="20" customHeight="1" outlineLevel="1" spans="1:10">
      <c r="A10" s="17">
        <v>7</v>
      </c>
      <c r="B10" s="17" t="s">
        <v>20</v>
      </c>
      <c r="C10" s="17" t="s">
        <v>14</v>
      </c>
      <c r="D10" s="17">
        <v>2</v>
      </c>
      <c r="E10" s="10">
        <v>16</v>
      </c>
      <c r="F10" s="18">
        <v>100</v>
      </c>
      <c r="G10" s="19"/>
      <c r="H10" s="11">
        <f t="shared" si="0"/>
        <v>0</v>
      </c>
      <c r="I10" s="10"/>
      <c r="J10" s="16"/>
    </row>
    <row r="11" s="2" customFormat="1" ht="20" customHeight="1" outlineLevel="1" spans="1:10">
      <c r="A11" s="17">
        <v>8</v>
      </c>
      <c r="B11" s="17" t="s">
        <v>21</v>
      </c>
      <c r="C11" s="17" t="s">
        <v>14</v>
      </c>
      <c r="D11" s="17">
        <v>2</v>
      </c>
      <c r="E11" s="10">
        <v>23</v>
      </c>
      <c r="F11" s="18">
        <v>100</v>
      </c>
      <c r="G11" s="19"/>
      <c r="H11" s="11">
        <f t="shared" si="0"/>
        <v>0</v>
      </c>
      <c r="I11" s="10"/>
      <c r="J11" s="16"/>
    </row>
    <row r="12" s="2" customFormat="1" ht="20" customHeight="1" outlineLevel="1" spans="1:10">
      <c r="A12" s="17">
        <v>9</v>
      </c>
      <c r="B12" s="17" t="s">
        <v>22</v>
      </c>
      <c r="C12" s="17" t="s">
        <v>14</v>
      </c>
      <c r="D12" s="17">
        <v>2</v>
      </c>
      <c r="E12" s="10">
        <v>68</v>
      </c>
      <c r="F12" s="18">
        <v>100</v>
      </c>
      <c r="G12" s="19"/>
      <c r="H12" s="11">
        <f t="shared" si="0"/>
        <v>0</v>
      </c>
      <c r="I12" s="10"/>
      <c r="J12" s="16"/>
    </row>
    <row r="13" s="2" customFormat="1" ht="20" customHeight="1" outlineLevel="1" spans="1:10">
      <c r="A13" s="17">
        <v>10</v>
      </c>
      <c r="B13" s="17" t="s">
        <v>23</v>
      </c>
      <c r="C13" s="17" t="s">
        <v>14</v>
      </c>
      <c r="D13" s="17">
        <v>2</v>
      </c>
      <c r="E13" s="10">
        <v>0</v>
      </c>
      <c r="F13" s="18">
        <v>100</v>
      </c>
      <c r="G13" s="19"/>
      <c r="H13" s="11">
        <f t="shared" si="0"/>
        <v>0</v>
      </c>
      <c r="I13" s="10"/>
      <c r="J13" s="16"/>
    </row>
    <row r="14" s="2" customFormat="1" ht="20" customHeight="1" outlineLevel="1" spans="1:10">
      <c r="A14" s="17">
        <v>11</v>
      </c>
      <c r="B14" s="17" t="s">
        <v>24</v>
      </c>
      <c r="C14" s="17" t="s">
        <v>14</v>
      </c>
      <c r="D14" s="17">
        <v>2</v>
      </c>
      <c r="E14" s="10">
        <v>16</v>
      </c>
      <c r="F14" s="18">
        <v>100</v>
      </c>
      <c r="G14" s="19"/>
      <c r="H14" s="11">
        <f t="shared" si="0"/>
        <v>0</v>
      </c>
      <c r="I14" s="10"/>
      <c r="J14" s="16"/>
    </row>
    <row r="15" s="2" customFormat="1" ht="20" customHeight="1" outlineLevel="1" spans="1:10">
      <c r="A15" s="17">
        <v>12</v>
      </c>
      <c r="B15" s="17" t="s">
        <v>25</v>
      </c>
      <c r="C15" s="17" t="s">
        <v>14</v>
      </c>
      <c r="D15" s="17">
        <v>2</v>
      </c>
      <c r="E15" s="10">
        <v>0</v>
      </c>
      <c r="F15" s="18">
        <v>100</v>
      </c>
      <c r="G15" s="19"/>
      <c r="H15" s="11">
        <f t="shared" si="0"/>
        <v>0</v>
      </c>
      <c r="I15" s="10"/>
      <c r="J15" s="16"/>
    </row>
    <row r="16" s="2" customFormat="1" ht="20" customHeight="1" outlineLevel="1" spans="1:10">
      <c r="A16" s="17">
        <v>13</v>
      </c>
      <c r="B16" s="17" t="s">
        <v>26</v>
      </c>
      <c r="C16" s="17" t="s">
        <v>14</v>
      </c>
      <c r="D16" s="17">
        <v>2</v>
      </c>
      <c r="E16" s="10">
        <v>7</v>
      </c>
      <c r="F16" s="18">
        <v>110</v>
      </c>
      <c r="G16" s="19"/>
      <c r="H16" s="11">
        <f t="shared" si="0"/>
        <v>0</v>
      </c>
      <c r="I16" s="10"/>
      <c r="J16" s="16"/>
    </row>
    <row r="17" s="2" customFormat="1" ht="20" customHeight="1" outlineLevel="1" spans="1:10">
      <c r="A17" s="17">
        <v>14</v>
      </c>
      <c r="B17" s="17" t="s">
        <v>27</v>
      </c>
      <c r="C17" s="17" t="s">
        <v>14</v>
      </c>
      <c r="D17" s="17">
        <v>2</v>
      </c>
      <c r="E17" s="10">
        <v>7</v>
      </c>
      <c r="F17" s="18">
        <v>110</v>
      </c>
      <c r="G17" s="19"/>
      <c r="H17" s="11">
        <f t="shared" si="0"/>
        <v>0</v>
      </c>
      <c r="I17" s="10"/>
      <c r="J17" s="16"/>
    </row>
    <row r="18" s="2" customFormat="1" ht="20" customHeight="1" outlineLevel="1" spans="1:10">
      <c r="A18" s="17">
        <v>15</v>
      </c>
      <c r="B18" s="17" t="s">
        <v>28</v>
      </c>
      <c r="C18" s="17" t="s">
        <v>14</v>
      </c>
      <c r="D18" s="17">
        <v>2</v>
      </c>
      <c r="E18" s="10">
        <v>4</v>
      </c>
      <c r="F18" s="18">
        <v>113</v>
      </c>
      <c r="G18" s="19"/>
      <c r="H18" s="11">
        <f t="shared" si="0"/>
        <v>0</v>
      </c>
      <c r="I18" s="10"/>
      <c r="J18" s="16"/>
    </row>
    <row r="19" s="2" customFormat="1" ht="20" customHeight="1" outlineLevel="1" spans="1:10">
      <c r="A19" s="17">
        <v>16</v>
      </c>
      <c r="B19" s="17" t="s">
        <v>29</v>
      </c>
      <c r="C19" s="17" t="s">
        <v>30</v>
      </c>
      <c r="D19" s="17">
        <v>2</v>
      </c>
      <c r="E19" s="10">
        <v>6.146</v>
      </c>
      <c r="F19" s="18">
        <v>143.15</v>
      </c>
      <c r="G19" s="19"/>
      <c r="H19" s="11">
        <f t="shared" si="0"/>
        <v>0</v>
      </c>
      <c r="I19" s="10"/>
      <c r="J19" s="16"/>
    </row>
    <row r="20" s="2" customFormat="1" ht="56" customHeight="1" outlineLevel="1" spans="1:10">
      <c r="A20" s="17">
        <v>17</v>
      </c>
      <c r="B20" s="17" t="s">
        <v>31</v>
      </c>
      <c r="C20" s="17" t="s">
        <v>32</v>
      </c>
      <c r="D20" s="20" t="s">
        <v>33</v>
      </c>
      <c r="E20" s="21"/>
      <c r="F20" s="18">
        <f>H20</f>
        <v>1032.68</v>
      </c>
      <c r="G20" s="16"/>
      <c r="H20" s="11">
        <v>1032.68</v>
      </c>
      <c r="I20" s="10"/>
      <c r="J20" s="16"/>
    </row>
    <row r="21" s="2" customFormat="1" ht="24" customHeight="1" outlineLevel="1" spans="1:10">
      <c r="A21" s="13" t="s">
        <v>34</v>
      </c>
      <c r="B21" s="13"/>
      <c r="C21" s="13"/>
      <c r="D21" s="13"/>
      <c r="E21" s="22"/>
      <c r="F21" s="23"/>
      <c r="G21" s="24"/>
      <c r="H21" s="15">
        <f>SUM(H4:H19)</f>
        <v>0</v>
      </c>
      <c r="I21" s="22"/>
      <c r="J21" s="16"/>
    </row>
    <row r="22" ht="23" customHeight="1" outlineLevel="1" spans="1:10">
      <c r="A22" s="13" t="s">
        <v>35</v>
      </c>
      <c r="B22" s="13" t="s">
        <v>36</v>
      </c>
      <c r="C22" s="13"/>
      <c r="D22" s="13"/>
      <c r="E22" s="14"/>
      <c r="F22" s="23"/>
      <c r="G22" s="24"/>
      <c r="H22" s="15"/>
      <c r="I22" s="14"/>
      <c r="J22" s="16"/>
    </row>
    <row r="23" ht="23" customHeight="1" outlineLevel="1" spans="1:10">
      <c r="A23" s="17">
        <v>1</v>
      </c>
      <c r="B23" s="17" t="s">
        <v>13</v>
      </c>
      <c r="C23" s="17" t="s">
        <v>14</v>
      </c>
      <c r="D23" s="17">
        <v>4</v>
      </c>
      <c r="E23" s="10">
        <v>134</v>
      </c>
      <c r="F23" s="18">
        <v>120</v>
      </c>
      <c r="G23" s="19"/>
      <c r="H23" s="11">
        <f t="shared" ref="H23:H38" si="1">G23*E23*D23</f>
        <v>0</v>
      </c>
      <c r="I23" s="10"/>
      <c r="J23" s="16"/>
    </row>
    <row r="24" ht="23" customHeight="1" outlineLevel="1" spans="1:10">
      <c r="A24" s="17">
        <v>2</v>
      </c>
      <c r="B24" s="17" t="s">
        <v>15</v>
      </c>
      <c r="C24" s="17" t="s">
        <v>14</v>
      </c>
      <c r="D24" s="17">
        <v>4</v>
      </c>
      <c r="E24" s="10">
        <v>60</v>
      </c>
      <c r="F24" s="18">
        <v>110</v>
      </c>
      <c r="G24" s="19"/>
      <c r="H24" s="11">
        <f t="shared" si="1"/>
        <v>0</v>
      </c>
      <c r="I24" s="10"/>
      <c r="J24" s="16"/>
    </row>
    <row r="25" ht="23" customHeight="1" outlineLevel="1" spans="1:10">
      <c r="A25" s="17">
        <v>3</v>
      </c>
      <c r="B25" s="17" t="s">
        <v>16</v>
      </c>
      <c r="C25" s="17" t="s">
        <v>14</v>
      </c>
      <c r="D25" s="17">
        <v>4</v>
      </c>
      <c r="E25" s="10">
        <v>57</v>
      </c>
      <c r="F25" s="18">
        <v>110</v>
      </c>
      <c r="G25" s="19"/>
      <c r="H25" s="11">
        <f t="shared" si="1"/>
        <v>0</v>
      </c>
      <c r="I25" s="10"/>
      <c r="J25" s="16"/>
    </row>
    <row r="26" ht="23" customHeight="1" outlineLevel="1" spans="1:10">
      <c r="A26" s="17">
        <v>4</v>
      </c>
      <c r="B26" s="17" t="s">
        <v>17</v>
      </c>
      <c r="C26" s="17" t="s">
        <v>14</v>
      </c>
      <c r="D26" s="17">
        <v>4</v>
      </c>
      <c r="E26" s="10">
        <v>175</v>
      </c>
      <c r="F26" s="18">
        <v>120</v>
      </c>
      <c r="G26" s="19"/>
      <c r="H26" s="11">
        <f t="shared" si="1"/>
        <v>0</v>
      </c>
      <c r="I26" s="10"/>
      <c r="J26" s="16"/>
    </row>
    <row r="27" ht="23" customHeight="1" outlineLevel="1" spans="1:10">
      <c r="A27" s="17">
        <v>5</v>
      </c>
      <c r="B27" s="17" t="s">
        <v>18</v>
      </c>
      <c r="C27" s="17" t="s">
        <v>14</v>
      </c>
      <c r="D27" s="17">
        <v>4</v>
      </c>
      <c r="E27" s="10">
        <v>20</v>
      </c>
      <c r="F27" s="18">
        <v>110</v>
      </c>
      <c r="G27" s="19"/>
      <c r="H27" s="11">
        <f t="shared" si="1"/>
        <v>0</v>
      </c>
      <c r="I27" s="10"/>
      <c r="J27" s="16"/>
    </row>
    <row r="28" ht="23" customHeight="1" outlineLevel="1" spans="1:10">
      <c r="A28" s="17">
        <v>6</v>
      </c>
      <c r="B28" s="17" t="s">
        <v>19</v>
      </c>
      <c r="C28" s="17" t="s">
        <v>14</v>
      </c>
      <c r="D28" s="17">
        <v>4</v>
      </c>
      <c r="E28" s="10">
        <v>149</v>
      </c>
      <c r="F28" s="18">
        <v>200</v>
      </c>
      <c r="G28" s="19"/>
      <c r="H28" s="11">
        <f t="shared" si="1"/>
        <v>0</v>
      </c>
      <c r="I28" s="10"/>
      <c r="J28" s="16"/>
    </row>
    <row r="29" ht="23" customHeight="1" outlineLevel="1" spans="1:10">
      <c r="A29" s="17">
        <v>7</v>
      </c>
      <c r="B29" s="17" t="s">
        <v>20</v>
      </c>
      <c r="C29" s="17" t="s">
        <v>14</v>
      </c>
      <c r="D29" s="17">
        <v>4</v>
      </c>
      <c r="E29" s="10">
        <v>137</v>
      </c>
      <c r="F29" s="18">
        <v>110</v>
      </c>
      <c r="G29" s="19"/>
      <c r="H29" s="11">
        <f t="shared" si="1"/>
        <v>0</v>
      </c>
      <c r="I29" s="10"/>
      <c r="J29" s="16"/>
    </row>
    <row r="30" ht="23" customHeight="1" outlineLevel="1" spans="1:10">
      <c r="A30" s="17">
        <v>8</v>
      </c>
      <c r="B30" s="17" t="s">
        <v>21</v>
      </c>
      <c r="C30" s="17" t="s">
        <v>14</v>
      </c>
      <c r="D30" s="17">
        <v>4</v>
      </c>
      <c r="E30" s="10">
        <v>95</v>
      </c>
      <c r="F30" s="18">
        <v>110</v>
      </c>
      <c r="G30" s="19"/>
      <c r="H30" s="11">
        <f t="shared" si="1"/>
        <v>0</v>
      </c>
      <c r="I30" s="10"/>
      <c r="J30" s="16"/>
    </row>
    <row r="31" ht="23" customHeight="1" outlineLevel="1" spans="1:10">
      <c r="A31" s="17">
        <v>9</v>
      </c>
      <c r="B31" s="17" t="s">
        <v>22</v>
      </c>
      <c r="C31" s="17" t="s">
        <v>14</v>
      </c>
      <c r="D31" s="17">
        <v>4</v>
      </c>
      <c r="E31" s="10">
        <v>370</v>
      </c>
      <c r="F31" s="18">
        <v>110</v>
      </c>
      <c r="G31" s="19"/>
      <c r="H31" s="11">
        <f t="shared" si="1"/>
        <v>0</v>
      </c>
      <c r="I31" s="10"/>
      <c r="J31" s="16"/>
    </row>
    <row r="32" ht="23" customHeight="1" outlineLevel="1" spans="1:10">
      <c r="A32" s="17">
        <v>10</v>
      </c>
      <c r="B32" s="17" t="s">
        <v>23</v>
      </c>
      <c r="C32" s="17" t="s">
        <v>14</v>
      </c>
      <c r="D32" s="17">
        <v>4</v>
      </c>
      <c r="E32" s="10">
        <v>43</v>
      </c>
      <c r="F32" s="18">
        <v>110</v>
      </c>
      <c r="G32" s="19"/>
      <c r="H32" s="11">
        <f t="shared" si="1"/>
        <v>0</v>
      </c>
      <c r="I32" s="10"/>
      <c r="J32" s="16"/>
    </row>
    <row r="33" ht="23" customHeight="1" outlineLevel="1" spans="1:10">
      <c r="A33" s="17">
        <v>11</v>
      </c>
      <c r="B33" s="17" t="s">
        <v>24</v>
      </c>
      <c r="C33" s="17" t="s">
        <v>14</v>
      </c>
      <c r="D33" s="17">
        <v>4</v>
      </c>
      <c r="E33" s="10">
        <v>135</v>
      </c>
      <c r="F33" s="18">
        <v>110</v>
      </c>
      <c r="G33" s="19"/>
      <c r="H33" s="11">
        <f t="shared" si="1"/>
        <v>0</v>
      </c>
      <c r="I33" s="10"/>
      <c r="J33" s="16"/>
    </row>
    <row r="34" ht="23" customHeight="1" outlineLevel="1" spans="1:10">
      <c r="A34" s="17">
        <v>12</v>
      </c>
      <c r="B34" s="17" t="s">
        <v>25</v>
      </c>
      <c r="C34" s="17" t="s">
        <v>14</v>
      </c>
      <c r="D34" s="17">
        <v>4</v>
      </c>
      <c r="E34" s="10">
        <v>6</v>
      </c>
      <c r="F34" s="18">
        <v>110</v>
      </c>
      <c r="G34" s="19"/>
      <c r="H34" s="11">
        <f t="shared" si="1"/>
        <v>0</v>
      </c>
      <c r="I34" s="10"/>
      <c r="J34" s="16"/>
    </row>
    <row r="35" ht="23" customHeight="1" outlineLevel="1" spans="1:10">
      <c r="A35" s="17">
        <v>13</v>
      </c>
      <c r="B35" s="17" t="s">
        <v>26</v>
      </c>
      <c r="C35" s="17" t="s">
        <v>14</v>
      </c>
      <c r="D35" s="17">
        <v>4</v>
      </c>
      <c r="E35" s="10">
        <v>26</v>
      </c>
      <c r="F35" s="18">
        <v>110</v>
      </c>
      <c r="G35" s="19"/>
      <c r="H35" s="11">
        <f t="shared" si="1"/>
        <v>0</v>
      </c>
      <c r="I35" s="10"/>
      <c r="J35" s="16"/>
    </row>
    <row r="36" ht="23" customHeight="1" outlineLevel="1" spans="1:10">
      <c r="A36" s="17">
        <v>14</v>
      </c>
      <c r="B36" s="17" t="s">
        <v>27</v>
      </c>
      <c r="C36" s="17" t="s">
        <v>14</v>
      </c>
      <c r="D36" s="17">
        <v>4</v>
      </c>
      <c r="E36" s="10">
        <v>25</v>
      </c>
      <c r="F36" s="18">
        <v>110</v>
      </c>
      <c r="G36" s="19"/>
      <c r="H36" s="11">
        <f t="shared" si="1"/>
        <v>0</v>
      </c>
      <c r="I36" s="10"/>
      <c r="J36" s="16"/>
    </row>
    <row r="37" ht="23" customHeight="1" outlineLevel="1" spans="1:10">
      <c r="A37" s="17">
        <v>15</v>
      </c>
      <c r="B37" s="17" t="s">
        <v>28</v>
      </c>
      <c r="C37" s="17" t="s">
        <v>14</v>
      </c>
      <c r="D37" s="17">
        <v>4</v>
      </c>
      <c r="E37" s="10">
        <v>49</v>
      </c>
      <c r="F37" s="18">
        <v>110</v>
      </c>
      <c r="G37" s="19"/>
      <c r="H37" s="11">
        <f t="shared" si="1"/>
        <v>0</v>
      </c>
      <c r="I37" s="10"/>
      <c r="J37" s="16"/>
    </row>
    <row r="38" ht="23" customHeight="1" outlineLevel="1" spans="1:10">
      <c r="A38" s="17">
        <v>16</v>
      </c>
      <c r="B38" s="17" t="s">
        <v>29</v>
      </c>
      <c r="C38" s="17" t="s">
        <v>30</v>
      </c>
      <c r="D38" s="17">
        <v>4</v>
      </c>
      <c r="E38" s="10">
        <v>173.328</v>
      </c>
      <c r="F38" s="18">
        <v>143.15</v>
      </c>
      <c r="G38" s="19"/>
      <c r="H38" s="11">
        <f t="shared" si="1"/>
        <v>0</v>
      </c>
      <c r="I38" s="10"/>
      <c r="J38" s="16"/>
    </row>
    <row r="39" ht="51" customHeight="1" outlineLevel="1" spans="1:10">
      <c r="A39" s="17">
        <v>17</v>
      </c>
      <c r="B39" s="17" t="s">
        <v>31</v>
      </c>
      <c r="C39" s="17" t="s">
        <v>32</v>
      </c>
      <c r="D39" s="20" t="s">
        <v>33</v>
      </c>
      <c r="E39" s="21"/>
      <c r="F39" s="18">
        <f>H39</f>
        <v>16928.69</v>
      </c>
      <c r="G39" s="16"/>
      <c r="H39" s="11">
        <v>16928.69</v>
      </c>
      <c r="I39" s="10"/>
      <c r="J39" s="16"/>
    </row>
    <row r="40" s="2" customFormat="1" ht="27" customHeight="1" outlineLevel="1" spans="1:10">
      <c r="A40" s="13" t="s">
        <v>34</v>
      </c>
      <c r="B40" s="13"/>
      <c r="C40" s="13"/>
      <c r="D40" s="13"/>
      <c r="E40" s="22"/>
      <c r="F40" s="23"/>
      <c r="G40" s="24"/>
      <c r="H40" s="15">
        <f>SUM(H23:H38)</f>
        <v>0</v>
      </c>
      <c r="I40" s="22"/>
      <c r="J40" s="16"/>
    </row>
    <row r="41" ht="25" customHeight="1" outlineLevel="1" spans="1:10">
      <c r="A41" s="13" t="s">
        <v>37</v>
      </c>
      <c r="B41" s="25" t="s">
        <v>38</v>
      </c>
      <c r="C41" s="13"/>
      <c r="D41" s="13"/>
      <c r="E41" s="14"/>
      <c r="F41" s="23"/>
      <c r="G41" s="24"/>
      <c r="H41" s="15"/>
      <c r="I41" s="14"/>
      <c r="J41" s="16"/>
    </row>
    <row r="42" ht="25" customHeight="1" outlineLevel="1" spans="1:10">
      <c r="A42" s="17">
        <v>1</v>
      </c>
      <c r="B42" s="17" t="s">
        <v>13</v>
      </c>
      <c r="C42" s="17" t="s">
        <v>14</v>
      </c>
      <c r="D42" s="17">
        <v>4</v>
      </c>
      <c r="E42" s="10">
        <v>123</v>
      </c>
      <c r="F42" s="18">
        <v>120</v>
      </c>
      <c r="G42" s="19"/>
      <c r="H42" s="11">
        <f t="shared" ref="H42:H57" si="2">G42*E42*D42</f>
        <v>0</v>
      </c>
      <c r="I42" s="10"/>
      <c r="J42" s="16"/>
    </row>
    <row r="43" ht="25" customHeight="1" outlineLevel="1" spans="1:10">
      <c r="A43" s="17">
        <v>2</v>
      </c>
      <c r="B43" s="17" t="s">
        <v>15</v>
      </c>
      <c r="C43" s="17" t="s">
        <v>14</v>
      </c>
      <c r="D43" s="17">
        <v>4</v>
      </c>
      <c r="E43" s="10">
        <v>68</v>
      </c>
      <c r="F43" s="18">
        <v>120</v>
      </c>
      <c r="G43" s="19"/>
      <c r="H43" s="11">
        <f t="shared" si="2"/>
        <v>0</v>
      </c>
      <c r="I43" s="10"/>
      <c r="J43" s="16"/>
    </row>
    <row r="44" ht="25" customHeight="1" outlineLevel="1" spans="1:10">
      <c r="A44" s="17">
        <v>3</v>
      </c>
      <c r="B44" s="17" t="s">
        <v>16</v>
      </c>
      <c r="C44" s="17" t="s">
        <v>14</v>
      </c>
      <c r="D44" s="17">
        <v>4</v>
      </c>
      <c r="E44" s="10">
        <v>69</v>
      </c>
      <c r="F44" s="18">
        <v>120</v>
      </c>
      <c r="G44" s="19"/>
      <c r="H44" s="11">
        <f t="shared" si="2"/>
        <v>0</v>
      </c>
      <c r="I44" s="10"/>
      <c r="J44" s="16"/>
    </row>
    <row r="45" ht="25" customHeight="1" outlineLevel="1" spans="1:10">
      <c r="A45" s="17">
        <v>4</v>
      </c>
      <c r="B45" s="17" t="s">
        <v>17</v>
      </c>
      <c r="C45" s="17" t="s">
        <v>14</v>
      </c>
      <c r="D45" s="17">
        <v>4</v>
      </c>
      <c r="E45" s="10">
        <v>140</v>
      </c>
      <c r="F45" s="18">
        <v>120</v>
      </c>
      <c r="G45" s="19"/>
      <c r="H45" s="11">
        <f t="shared" si="2"/>
        <v>0</v>
      </c>
      <c r="I45" s="10"/>
      <c r="J45" s="16"/>
    </row>
    <row r="46" ht="25" customHeight="1" outlineLevel="1" spans="1:10">
      <c r="A46" s="17">
        <v>5</v>
      </c>
      <c r="B46" s="17" t="s">
        <v>18</v>
      </c>
      <c r="C46" s="17" t="s">
        <v>14</v>
      </c>
      <c r="D46" s="17">
        <v>4</v>
      </c>
      <c r="E46" s="10">
        <v>15</v>
      </c>
      <c r="F46" s="18">
        <v>120</v>
      </c>
      <c r="G46" s="19"/>
      <c r="H46" s="11">
        <f t="shared" si="2"/>
        <v>0</v>
      </c>
      <c r="I46" s="10"/>
      <c r="J46" s="16"/>
    </row>
    <row r="47" ht="25" customHeight="1" outlineLevel="1" spans="1:10">
      <c r="A47" s="17">
        <v>6</v>
      </c>
      <c r="B47" s="17" t="s">
        <v>19</v>
      </c>
      <c r="C47" s="17" t="s">
        <v>14</v>
      </c>
      <c r="D47" s="17">
        <v>4</v>
      </c>
      <c r="E47" s="10">
        <v>136</v>
      </c>
      <c r="F47" s="18">
        <v>200</v>
      </c>
      <c r="G47" s="19"/>
      <c r="H47" s="11">
        <f t="shared" si="2"/>
        <v>0</v>
      </c>
      <c r="I47" s="10"/>
      <c r="J47" s="16"/>
    </row>
    <row r="48" ht="25" customHeight="1" outlineLevel="1" spans="1:10">
      <c r="A48" s="17">
        <v>7</v>
      </c>
      <c r="B48" s="17" t="s">
        <v>20</v>
      </c>
      <c r="C48" s="17" t="s">
        <v>14</v>
      </c>
      <c r="D48" s="17">
        <v>4</v>
      </c>
      <c r="E48" s="10">
        <v>133</v>
      </c>
      <c r="F48" s="18">
        <v>110</v>
      </c>
      <c r="G48" s="19"/>
      <c r="H48" s="11">
        <f t="shared" si="2"/>
        <v>0</v>
      </c>
      <c r="I48" s="10"/>
      <c r="J48" s="16"/>
    </row>
    <row r="49" ht="25" customHeight="1" outlineLevel="1" spans="1:10">
      <c r="A49" s="17">
        <v>8</v>
      </c>
      <c r="B49" s="17" t="s">
        <v>21</v>
      </c>
      <c r="C49" s="17" t="s">
        <v>14</v>
      </c>
      <c r="D49" s="17">
        <v>4</v>
      </c>
      <c r="E49" s="10">
        <v>127</v>
      </c>
      <c r="F49" s="18">
        <v>110</v>
      </c>
      <c r="G49" s="19"/>
      <c r="H49" s="11">
        <f t="shared" si="2"/>
        <v>0</v>
      </c>
      <c r="I49" s="10"/>
      <c r="J49" s="16"/>
    </row>
    <row r="50" ht="25" customHeight="1" outlineLevel="1" spans="1:10">
      <c r="A50" s="17">
        <v>9</v>
      </c>
      <c r="B50" s="17" t="s">
        <v>22</v>
      </c>
      <c r="C50" s="17" t="s">
        <v>14</v>
      </c>
      <c r="D50" s="17">
        <v>4</v>
      </c>
      <c r="E50" s="10">
        <v>442</v>
      </c>
      <c r="F50" s="18">
        <v>110</v>
      </c>
      <c r="G50" s="19"/>
      <c r="H50" s="11">
        <f t="shared" si="2"/>
        <v>0</v>
      </c>
      <c r="I50" s="10"/>
      <c r="J50" s="16"/>
    </row>
    <row r="51" ht="25" customHeight="1" outlineLevel="1" spans="1:10">
      <c r="A51" s="17">
        <v>10</v>
      </c>
      <c r="B51" s="17" t="s">
        <v>23</v>
      </c>
      <c r="C51" s="17" t="s">
        <v>14</v>
      </c>
      <c r="D51" s="17">
        <v>4</v>
      </c>
      <c r="E51" s="10">
        <v>15</v>
      </c>
      <c r="F51" s="18">
        <v>110</v>
      </c>
      <c r="G51" s="19"/>
      <c r="H51" s="11">
        <f t="shared" si="2"/>
        <v>0</v>
      </c>
      <c r="I51" s="10"/>
      <c r="J51" s="16"/>
    </row>
    <row r="52" ht="25" customHeight="1" outlineLevel="1" spans="1:10">
      <c r="A52" s="17">
        <v>11</v>
      </c>
      <c r="B52" s="17" t="s">
        <v>24</v>
      </c>
      <c r="C52" s="17" t="s">
        <v>14</v>
      </c>
      <c r="D52" s="17">
        <v>4</v>
      </c>
      <c r="E52" s="10">
        <v>130</v>
      </c>
      <c r="F52" s="18">
        <v>110</v>
      </c>
      <c r="G52" s="19"/>
      <c r="H52" s="11">
        <f t="shared" si="2"/>
        <v>0</v>
      </c>
      <c r="I52" s="10"/>
      <c r="J52" s="16"/>
    </row>
    <row r="53" ht="25" customHeight="1" outlineLevel="1" spans="1:10">
      <c r="A53" s="17">
        <v>12</v>
      </c>
      <c r="B53" s="17" t="s">
        <v>25</v>
      </c>
      <c r="C53" s="17" t="s">
        <v>14</v>
      </c>
      <c r="D53" s="17">
        <v>4</v>
      </c>
      <c r="E53" s="10">
        <v>1</v>
      </c>
      <c r="F53" s="18">
        <v>113.744</v>
      </c>
      <c r="G53" s="19"/>
      <c r="H53" s="11">
        <f t="shared" si="2"/>
        <v>0</v>
      </c>
      <c r="I53" s="10"/>
      <c r="J53" s="16"/>
    </row>
    <row r="54" ht="25" customHeight="1" outlineLevel="1" spans="1:10">
      <c r="A54" s="17">
        <v>13</v>
      </c>
      <c r="B54" s="17" t="s">
        <v>26</v>
      </c>
      <c r="C54" s="17" t="s">
        <v>14</v>
      </c>
      <c r="D54" s="17">
        <v>4</v>
      </c>
      <c r="E54" s="10">
        <v>14</v>
      </c>
      <c r="F54" s="18">
        <v>110</v>
      </c>
      <c r="G54" s="19"/>
      <c r="H54" s="11">
        <f t="shared" si="2"/>
        <v>0</v>
      </c>
      <c r="I54" s="10"/>
      <c r="J54" s="16"/>
    </row>
    <row r="55" ht="25" customHeight="1" outlineLevel="1" spans="1:10">
      <c r="A55" s="17">
        <v>14</v>
      </c>
      <c r="B55" s="17" t="s">
        <v>27</v>
      </c>
      <c r="C55" s="17" t="s">
        <v>14</v>
      </c>
      <c r="D55" s="17">
        <v>4</v>
      </c>
      <c r="E55" s="10">
        <v>28</v>
      </c>
      <c r="F55" s="18">
        <v>110</v>
      </c>
      <c r="G55" s="19"/>
      <c r="H55" s="11">
        <f t="shared" si="2"/>
        <v>0</v>
      </c>
      <c r="I55" s="10"/>
      <c r="J55" s="16"/>
    </row>
    <row r="56" ht="25" customHeight="1" outlineLevel="1" spans="1:10">
      <c r="A56" s="17">
        <v>15</v>
      </c>
      <c r="B56" s="17" t="s">
        <v>28</v>
      </c>
      <c r="C56" s="17" t="s">
        <v>14</v>
      </c>
      <c r="D56" s="17">
        <v>4</v>
      </c>
      <c r="E56" s="10">
        <v>55</v>
      </c>
      <c r="F56" s="18">
        <v>110</v>
      </c>
      <c r="G56" s="19"/>
      <c r="H56" s="11">
        <f t="shared" si="2"/>
        <v>0</v>
      </c>
      <c r="I56" s="10"/>
      <c r="J56" s="16"/>
    </row>
    <row r="57" ht="25" customHeight="1" outlineLevel="1" spans="1:10">
      <c r="A57" s="17">
        <v>16</v>
      </c>
      <c r="B57" s="17" t="s">
        <v>29</v>
      </c>
      <c r="C57" s="17" t="s">
        <v>30</v>
      </c>
      <c r="D57" s="17">
        <v>4</v>
      </c>
      <c r="E57" s="10">
        <v>154.224</v>
      </c>
      <c r="F57" s="18">
        <v>143.15</v>
      </c>
      <c r="G57" s="19"/>
      <c r="H57" s="11">
        <f t="shared" si="2"/>
        <v>0</v>
      </c>
      <c r="I57" s="10"/>
      <c r="J57" s="16"/>
    </row>
    <row r="58" ht="54" customHeight="1" outlineLevel="1" spans="1:10">
      <c r="A58" s="17">
        <v>17</v>
      </c>
      <c r="B58" s="17" t="s">
        <v>31</v>
      </c>
      <c r="C58" s="17" t="s">
        <v>32</v>
      </c>
      <c r="D58" s="20" t="s">
        <v>33</v>
      </c>
      <c r="E58" s="21"/>
      <c r="F58" s="10">
        <f>H58</f>
        <v>16810.73</v>
      </c>
      <c r="G58" s="10"/>
      <c r="H58" s="11">
        <v>16810.73</v>
      </c>
      <c r="I58" s="10"/>
      <c r="J58" s="16"/>
    </row>
    <row r="59" customFormat="1" ht="23" customHeight="1" outlineLevel="1" spans="1:10">
      <c r="A59" s="13" t="s">
        <v>34</v>
      </c>
      <c r="B59" s="13"/>
      <c r="C59" s="13"/>
      <c r="D59" s="13"/>
      <c r="E59" s="26"/>
      <c r="F59" s="27"/>
      <c r="G59" s="27"/>
      <c r="H59" s="28">
        <f>SUM(H42:H57)</f>
        <v>0</v>
      </c>
      <c r="I59" s="27"/>
      <c r="J59" s="29"/>
    </row>
    <row r="60" s="3" customFormat="1" ht="29" customHeight="1" spans="1:10">
      <c r="A60" s="30" t="s">
        <v>39</v>
      </c>
      <c r="B60" s="30"/>
      <c r="C60" s="30"/>
      <c r="D60" s="30"/>
      <c r="E60" s="30"/>
      <c r="F60" s="31"/>
      <c r="G60" s="31"/>
      <c r="H60" s="32">
        <f>H59+H40+H21</f>
        <v>0</v>
      </c>
      <c r="I60" s="31"/>
      <c r="J60" s="31"/>
    </row>
    <row r="61" s="4" customFormat="1" ht="29" customHeight="1" spans="1:10">
      <c r="A61" s="30" t="s">
        <v>40</v>
      </c>
      <c r="B61" s="30"/>
      <c r="C61" s="30"/>
      <c r="D61" s="30"/>
      <c r="E61" s="30"/>
      <c r="F61" s="33"/>
      <c r="G61" s="34">
        <v>0.03</v>
      </c>
      <c r="H61" s="35"/>
      <c r="I61" s="36"/>
      <c r="J61" s="37"/>
    </row>
  </sheetData>
  <sheetProtection algorithmName="SHA-512" hashValue="zA/IjTBy3RLMwo1kbVbdWxAY+Y+ZdJQCWsV7sDGx+XJqZ8EwMTjZK9iow3TxkM6fyGc9T48j7XDoE2bf8FLH9A==" saltValue="UPXNgCrFVfuTwjXBflNoAQ==" spinCount="100000" sheet="1" selectLockedCells="1" autoFilter="0" objects="1"/>
  <autoFilter xmlns:etc="http://www.wps.cn/officeDocument/2017/etCustomData" ref="A2:J61" etc:filterBottomFollowUsedRange="0">
    <extLst/>
  </autoFilter>
  <mergeCells count="10">
    <mergeCell ref="A1:J1"/>
    <mergeCell ref="D20:E20"/>
    <mergeCell ref="A21:D21"/>
    <mergeCell ref="D39:E39"/>
    <mergeCell ref="A40:D40"/>
    <mergeCell ref="D58:E58"/>
    <mergeCell ref="A59:D59"/>
    <mergeCell ref="A60:E60"/>
    <mergeCell ref="A61:E61"/>
    <mergeCell ref="G61:H61"/>
  </mergeCells>
  <pageMargins left="0.7" right="0.7" top="0.75" bottom="0.75" header="0.3" footer="0.3"/>
  <pageSetup paperSize="8" scale="79" fitToHeight="0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测算表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蒋淇</dc:creator>
  <cp:lastModifiedBy>蒋淇</cp:lastModifiedBy>
  <dcterms:created xsi:type="dcterms:W3CDTF">2025-12-19T03:29:00Z</dcterms:created>
  <dcterms:modified xsi:type="dcterms:W3CDTF">2025-12-19T06:37:11Z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BEAE93E31D8049AAA4BFBBECE5F39178_11</vt:lpwstr>
  </property>
  <property fmtid="{D5CDD505-2E9C-101B-9397-08002B2CF9AE}" pid="3" name="KSOProductBuildVer">
    <vt:lpwstr>2052-12.1.0.23542</vt:lpwstr>
  </property>
</Properties>
</file>